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 год\Меню на сайт\"/>
    </mc:Choice>
  </mc:AlternateContent>
  <bookViews>
    <workbookView xWindow="0" yWindow="0" windowWidth="2583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H182" i="1"/>
  <c r="H193" i="1" s="1"/>
  <c r="G182" i="1"/>
  <c r="G193" i="1" s="1"/>
  <c r="F182" i="1"/>
  <c r="F193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H69" i="1"/>
  <c r="H80" i="1" s="1"/>
  <c r="G69" i="1"/>
  <c r="G80" i="1" s="1"/>
  <c r="F69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J194" i="1" s="1"/>
  <c r="G156" i="1"/>
  <c r="I193" i="1"/>
  <c r="G62" i="1"/>
  <c r="G175" i="1"/>
  <c r="L99" i="1"/>
  <c r="L194" i="1" s="1"/>
  <c r="I80" i="1"/>
  <c r="I194" i="1" s="1"/>
  <c r="F194" i="1"/>
  <c r="H194" i="1"/>
  <c r="G194" i="1" l="1"/>
</calcChain>
</file>

<file path=xl/sharedStrings.xml><?xml version="1.0" encoding="utf-8"?>
<sst xmlns="http://schemas.openxmlformats.org/spreadsheetml/2006/main" count="287" uniqueCount="87">
  <si>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</si>
  <si>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</si>
  <si>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</si>
  <si>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</si>
  <si>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</si>
  <si>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</si>
  <si>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</si>
  <si>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</si>
  <si>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</si>
  <si>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</si>
  <si>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</si>
  <si>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</si>
  <si>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</si>
  <si>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</si>
  <si>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</si>
  <si>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</si>
  <si>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</si>
  <si>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</si>
  <si>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</si>
  <si>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</si>
  <si>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</si>
  <si>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</si>
  <si>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</si>
  <si>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</si>
  <si>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</si>
  <si>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</si>
  <si>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</si>
  <si>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</si>
  <si>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</si>
  <si>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</si>
  <si>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</si>
  <si>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</si>
  <si>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</si>
  <si>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</si>
  <si>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</si>
  <si>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</si>
  <si>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</si>
  <si>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</si>
  <si>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</si>
  <si>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</si>
  <si>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620/2014</t>
  </si>
  <si>
    <t>МКОУ ОШИ ООО д. Гурёнки</t>
  </si>
  <si>
    <t>Зырянов А.А.</t>
  </si>
  <si>
    <t>фрикадельки в соусе</t>
  </si>
  <si>
    <t>макароны</t>
  </si>
  <si>
    <t>54-1г/2020</t>
  </si>
  <si>
    <t>компот из яблок</t>
  </si>
  <si>
    <t>486/2021</t>
  </si>
  <si>
    <t>салат из капусты</t>
  </si>
  <si>
    <t>винигрет</t>
  </si>
  <si>
    <t>54-16з/2020</t>
  </si>
  <si>
    <t>котлета сливочная</t>
  </si>
  <si>
    <t>п/ф</t>
  </si>
  <si>
    <t>рис</t>
  </si>
  <si>
    <t>54-6г/2020</t>
  </si>
  <si>
    <t>компот из сухофруктов</t>
  </si>
  <si>
    <t>54-1хн/2020</t>
  </si>
  <si>
    <t>соус красный основной</t>
  </si>
  <si>
    <t>54-3/2020</t>
  </si>
  <si>
    <t>салат из моркови</t>
  </si>
  <si>
    <t>54-11з/2020</t>
  </si>
  <si>
    <t>54-8з/2020</t>
  </si>
  <si>
    <t>котлета рыбная</t>
  </si>
  <si>
    <t>картофель отварной в молоке</t>
  </si>
  <si>
    <t>154/2021</t>
  </si>
  <si>
    <t>компот из кураги</t>
  </si>
  <si>
    <t>494/2021</t>
  </si>
  <si>
    <t>плов</t>
  </si>
  <si>
    <t>601/2014</t>
  </si>
  <si>
    <t>компот из груш</t>
  </si>
  <si>
    <t>салат "Здоровье"</t>
  </si>
  <si>
    <t>21-м/2023</t>
  </si>
  <si>
    <t>салат из свеклы</t>
  </si>
  <si>
    <t>хлеб ржано-пшеничный</t>
  </si>
  <si>
    <t>29/1994</t>
  </si>
  <si>
    <t>котлета Московская</t>
  </si>
  <si>
    <t>каша гречневая</t>
  </si>
  <si>
    <t>54-4г/2021</t>
  </si>
  <si>
    <t>компот из изюма</t>
  </si>
  <si>
    <t>тефтели в соусе</t>
  </si>
  <si>
    <t>618/2014</t>
  </si>
  <si>
    <t>капуста тушеная</t>
  </si>
  <si>
    <t>380/2021</t>
  </si>
  <si>
    <t>жаркое</t>
  </si>
  <si>
    <t>328/2021</t>
  </si>
  <si>
    <t>салат картофельный с солеными огурцами</t>
  </si>
  <si>
    <t>43/2021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</si>
</sst>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2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110" zoomScaleNormal="11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41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42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13.8</v>
      </c>
      <c r="H6" s="43">
        <v>15.8</v>
      </c>
      <c r="I6" s="43">
        <v>18.100000000000001</v>
      </c>
      <c r="J6" s="43">
        <v>293</v>
      </c>
      <c r="K6" s="44" t="s">
        <v>40</v>
      </c>
      <c r="L6" s="43">
        <v>61.17</v>
      </c>
    </row>
    <row r="7" spans="1:12" ht="15" x14ac:dyDescent="0.25">
      <c r="A7" s="23"/>
      <c r="B7" s="15"/>
      <c r="C7" s="11"/>
      <c r="D7" s="60" t="s">
        <v>21</v>
      </c>
      <c r="E7" s="39" t="s">
        <v>44</v>
      </c>
      <c r="F7" s="40">
        <v>150</v>
      </c>
      <c r="G7" s="40">
        <v>5.3</v>
      </c>
      <c r="H7" s="40">
        <v>5.5</v>
      </c>
      <c r="I7" s="40">
        <v>32.700000000000003</v>
      </c>
      <c r="J7" s="40">
        <v>202</v>
      </c>
      <c r="K7" s="41" t="s">
        <v>45</v>
      </c>
      <c r="L7" s="40">
        <v>4.55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1.07</v>
      </c>
      <c r="H8" s="43">
        <v>0.11</v>
      </c>
      <c r="I8" s="43">
        <v>11.11</v>
      </c>
      <c r="J8" s="43">
        <v>46</v>
      </c>
      <c r="K8" s="44" t="s">
        <v>47</v>
      </c>
      <c r="L8" s="43">
        <v>4.7699999999999996</v>
      </c>
    </row>
    <row r="9" spans="1:12" ht="15" x14ac:dyDescent="0.25">
      <c r="A9" s="23"/>
      <c r="B9" s="15"/>
      <c r="C9" s="11"/>
      <c r="D9" s="7" t="s">
        <v>23</v>
      </c>
      <c r="E9" s="42" t="s">
        <v>73</v>
      </c>
      <c r="F9" s="43">
        <v>50</v>
      </c>
      <c r="G9" s="43">
        <v>2.4</v>
      </c>
      <c r="H9" s="43">
        <v>0.9</v>
      </c>
      <c r="I9" s="43">
        <v>24.9</v>
      </c>
      <c r="J9" s="43">
        <v>107</v>
      </c>
      <c r="K9" s="44"/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75" x14ac:dyDescent="0.25">
      <c r="A11" s="23"/>
      <c r="B11" s="15"/>
      <c r="C11" s="11"/>
      <c r="D11" s="6"/>
      <c r="E11" s="42" t="s">
        <v>48</v>
      </c>
      <c r="F11" s="43">
        <v>60</v>
      </c>
      <c r="G11" s="52">
        <v>0.87</v>
      </c>
      <c r="H11" s="52">
        <v>3.6</v>
      </c>
      <c r="I11" s="52">
        <v>5.04</v>
      </c>
      <c r="J11" s="52">
        <v>56.4</v>
      </c>
      <c r="K11" s="44" t="s">
        <v>61</v>
      </c>
      <c r="L11" s="43">
        <v>6.53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23.44</v>
      </c>
      <c r="H13" s="19">
        <f t="shared" si="0"/>
        <v>25.91</v>
      </c>
      <c r="I13" s="19">
        <f t="shared" si="0"/>
        <v>91.850000000000009</v>
      </c>
      <c r="J13" s="19">
        <f t="shared" si="0"/>
        <v>704.4</v>
      </c>
      <c r="K13" s="25"/>
      <c r="L13" s="19">
        <f t="shared" ref="L13" si="1">SUM(L6:L12)</f>
        <v>83.02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610</v>
      </c>
      <c r="G24" s="32">
        <f t="shared" ref="G24:J24" si="4">G13+G23</f>
        <v>23.44</v>
      </c>
      <c r="H24" s="32">
        <f t="shared" si="4"/>
        <v>25.91</v>
      </c>
      <c r="I24" s="32">
        <f t="shared" si="4"/>
        <v>91.850000000000009</v>
      </c>
      <c r="J24" s="32">
        <f t="shared" si="4"/>
        <v>704.4</v>
      </c>
      <c r="K24" s="32"/>
      <c r="L24" s="32">
        <f t="shared" ref="L24" si="5">L13+L23</f>
        <v>83.02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51</v>
      </c>
      <c r="F25" s="43">
        <v>100</v>
      </c>
      <c r="G25" s="43">
        <v>7.36</v>
      </c>
      <c r="H25" s="43">
        <v>13.32</v>
      </c>
      <c r="I25" s="43">
        <v>24</v>
      </c>
      <c r="J25" s="43">
        <v>261.87</v>
      </c>
      <c r="K25" s="44" t="s">
        <v>52</v>
      </c>
      <c r="L25" s="43">
        <v>39.799999999999997</v>
      </c>
    </row>
    <row r="26" spans="1:12" ht="15" x14ac:dyDescent="0.25">
      <c r="A26" s="14"/>
      <c r="B26" s="15"/>
      <c r="C26" s="11"/>
      <c r="D26" s="60" t="s">
        <v>21</v>
      </c>
      <c r="E26" s="39" t="s">
        <v>53</v>
      </c>
      <c r="F26" s="40">
        <v>150</v>
      </c>
      <c r="G26" s="40">
        <v>3.6</v>
      </c>
      <c r="H26" s="40">
        <v>5.4</v>
      </c>
      <c r="I26" s="40">
        <v>36.4</v>
      </c>
      <c r="J26" s="40">
        <v>208.7</v>
      </c>
      <c r="K26" s="41" t="s">
        <v>54</v>
      </c>
      <c r="L26" s="40">
        <v>11.75</v>
      </c>
    </row>
    <row r="27" spans="1:12" ht="25.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0.7</v>
      </c>
      <c r="H27" s="43">
        <v>7.0000000000000007E-2</v>
      </c>
      <c r="I27" s="43">
        <v>17.940000000000001</v>
      </c>
      <c r="J27" s="43">
        <v>71.87</v>
      </c>
      <c r="K27" s="44" t="s">
        <v>56</v>
      </c>
      <c r="L27" s="43">
        <v>5.63</v>
      </c>
    </row>
    <row r="28" spans="1:12" ht="15" x14ac:dyDescent="0.25">
      <c r="A28" s="14"/>
      <c r="B28" s="15"/>
      <c r="C28" s="11"/>
      <c r="D28" s="7" t="s">
        <v>23</v>
      </c>
      <c r="E28" s="42" t="s">
        <v>73</v>
      </c>
      <c r="F28" s="43">
        <v>50</v>
      </c>
      <c r="G28" s="43">
        <v>2.4</v>
      </c>
      <c r="H28" s="43">
        <v>0.9</v>
      </c>
      <c r="I28" s="43">
        <v>24.9</v>
      </c>
      <c r="J28" s="43">
        <v>107</v>
      </c>
      <c r="K28" s="44"/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57</v>
      </c>
      <c r="F30" s="43">
        <v>50</v>
      </c>
      <c r="G30" s="43">
        <v>1.65</v>
      </c>
      <c r="H30" s="43">
        <v>1.35</v>
      </c>
      <c r="I30" s="43">
        <v>4.55</v>
      </c>
      <c r="J30" s="43">
        <v>36.549999999999997</v>
      </c>
      <c r="K30" s="44" t="s">
        <v>58</v>
      </c>
      <c r="L30" s="43">
        <v>3.7</v>
      </c>
    </row>
    <row r="31" spans="1:12" ht="25.5" x14ac:dyDescent="0.25">
      <c r="A31" s="14"/>
      <c r="B31" s="15"/>
      <c r="C31" s="11"/>
      <c r="D31" s="6"/>
      <c r="E31" s="42" t="s">
        <v>49</v>
      </c>
      <c r="F31" s="43">
        <v>60</v>
      </c>
      <c r="G31" s="43">
        <v>0.78</v>
      </c>
      <c r="H31" s="43">
        <v>5.34</v>
      </c>
      <c r="I31" s="43">
        <v>4.08</v>
      </c>
      <c r="J31" s="43">
        <v>67.14</v>
      </c>
      <c r="K31" s="51" t="s">
        <v>50</v>
      </c>
      <c r="L31" s="43">
        <v>5.74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16.490000000000002</v>
      </c>
      <c r="H32" s="19">
        <f t="shared" ref="H32" si="7">SUM(H25:H31)</f>
        <v>26.38</v>
      </c>
      <c r="I32" s="19">
        <f t="shared" ref="I32" si="8">SUM(I25:I31)</f>
        <v>111.87</v>
      </c>
      <c r="J32" s="19">
        <f t="shared" ref="J32:L32" si="9">SUM(J25:J31)</f>
        <v>753.13</v>
      </c>
      <c r="K32" s="25"/>
      <c r="L32" s="19">
        <f t="shared" si="9"/>
        <v>72.61999999999999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610</v>
      </c>
      <c r="G43" s="32">
        <f t="shared" ref="G43" si="14">G32+G42</f>
        <v>16.490000000000002</v>
      </c>
      <c r="H43" s="32">
        <f t="shared" ref="H43" si="15">H32+H42</f>
        <v>26.38</v>
      </c>
      <c r="I43" s="32">
        <f t="shared" ref="I43" si="16">I32+I42</f>
        <v>111.87</v>
      </c>
      <c r="J43" s="32">
        <f t="shared" ref="J43:L43" si="17">J32+J42</f>
        <v>753.13</v>
      </c>
      <c r="K43" s="32"/>
      <c r="L43" s="32">
        <f t="shared" si="17"/>
        <v>72.61999999999999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4.5</v>
      </c>
      <c r="H44" s="40">
        <v>5.9</v>
      </c>
      <c r="I44" s="40">
        <v>26.5</v>
      </c>
      <c r="J44" s="40">
        <v>176</v>
      </c>
      <c r="K44" s="41" t="s">
        <v>64</v>
      </c>
      <c r="L44" s="40">
        <v>19</v>
      </c>
    </row>
    <row r="45" spans="1:12" ht="15" x14ac:dyDescent="0.25">
      <c r="A45" s="23"/>
      <c r="B45" s="15"/>
      <c r="C45" s="11"/>
      <c r="D45" s="60" t="s">
        <v>21</v>
      </c>
      <c r="E45" s="42" t="s">
        <v>62</v>
      </c>
      <c r="F45" s="43">
        <v>100</v>
      </c>
      <c r="G45" s="43">
        <v>14.1</v>
      </c>
      <c r="H45" s="43">
        <v>2.8</v>
      </c>
      <c r="I45" s="43">
        <v>8.6</v>
      </c>
      <c r="J45" s="43">
        <v>115.9</v>
      </c>
      <c r="K45" s="44" t="s">
        <v>52</v>
      </c>
      <c r="L45" s="43">
        <v>42.82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1.25</v>
      </c>
      <c r="H46" s="43"/>
      <c r="I46" s="43">
        <v>21.33</v>
      </c>
      <c r="J46" s="43">
        <v>84.76</v>
      </c>
      <c r="K46" s="44" t="s">
        <v>66</v>
      </c>
      <c r="L46" s="43">
        <v>11.15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50</v>
      </c>
      <c r="G47" s="43">
        <v>2.4</v>
      </c>
      <c r="H47" s="43">
        <v>0.9</v>
      </c>
      <c r="I47" s="43">
        <v>24.9</v>
      </c>
      <c r="J47" s="43">
        <v>107</v>
      </c>
      <c r="K47" s="44"/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/>
      <c r="E49" s="42" t="s">
        <v>59</v>
      </c>
      <c r="F49" s="43">
        <v>60</v>
      </c>
      <c r="G49" s="43">
        <v>0.53</v>
      </c>
      <c r="H49" s="43">
        <v>6.08</v>
      </c>
      <c r="I49" s="43">
        <v>4.3499999999999996</v>
      </c>
      <c r="J49" s="43">
        <v>74.25</v>
      </c>
      <c r="K49" s="44" t="s">
        <v>60</v>
      </c>
      <c r="L49" s="43">
        <v>7.2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22.78</v>
      </c>
      <c r="H51" s="19">
        <f t="shared" ref="H51" si="19">SUM(H44:H50)</f>
        <v>15.68</v>
      </c>
      <c r="I51" s="19">
        <f t="shared" ref="I51" si="20">SUM(I44:I50)</f>
        <v>85.679999999999993</v>
      </c>
      <c r="J51" s="19">
        <f t="shared" ref="J51:L51" si="21">SUM(J44:J50)</f>
        <v>557.91</v>
      </c>
      <c r="K51" s="25"/>
      <c r="L51" s="19">
        <f t="shared" si="21"/>
        <v>86.17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560</v>
      </c>
      <c r="G62" s="32">
        <f t="shared" ref="G62" si="26">G51+G61</f>
        <v>22.78</v>
      </c>
      <c r="H62" s="32">
        <f t="shared" ref="H62" si="27">H51+H61</f>
        <v>15.68</v>
      </c>
      <c r="I62" s="32">
        <f t="shared" ref="I62" si="28">I51+I61</f>
        <v>85.679999999999993</v>
      </c>
      <c r="J62" s="32">
        <f t="shared" ref="J62:L62" si="29">J51+J61</f>
        <v>557.91</v>
      </c>
      <c r="K62" s="32"/>
      <c r="L62" s="32">
        <f t="shared" si="29"/>
        <v>86.17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53">
        <v>250</v>
      </c>
      <c r="G63" s="54">
        <v>20.54</v>
      </c>
      <c r="H63" s="54">
        <v>23.4</v>
      </c>
      <c r="I63" s="54">
        <v>35.81</v>
      </c>
      <c r="J63" s="54">
        <v>478.28</v>
      </c>
      <c r="K63" s="41" t="s">
        <v>68</v>
      </c>
      <c r="L63" s="40">
        <v>48.83</v>
      </c>
    </row>
    <row r="64" spans="1:12" ht="15" x14ac:dyDescent="0.25">
      <c r="A64" s="23"/>
      <c r="B64" s="15"/>
      <c r="C64" s="11"/>
      <c r="D64" s="7" t="s">
        <v>22</v>
      </c>
      <c r="E64" s="42" t="s">
        <v>69</v>
      </c>
      <c r="F64" s="43">
        <v>200</v>
      </c>
      <c r="G64" s="43">
        <v>1.07</v>
      </c>
      <c r="H64" s="43">
        <v>0.11</v>
      </c>
      <c r="I64" s="43">
        <v>11.11</v>
      </c>
      <c r="J64" s="43">
        <v>46</v>
      </c>
      <c r="K64" s="44" t="s">
        <v>47</v>
      </c>
      <c r="L64" s="43">
        <v>9.1</v>
      </c>
    </row>
    <row r="65" spans="1:12" ht="15" x14ac:dyDescent="0.25">
      <c r="A65" s="23"/>
      <c r="B65" s="15"/>
      <c r="C65" s="11"/>
      <c r="D65" s="7" t="s">
        <v>23</v>
      </c>
      <c r="E65" s="42" t="s">
        <v>73</v>
      </c>
      <c r="F65" s="43">
        <v>50</v>
      </c>
      <c r="G65" s="43">
        <v>2.4</v>
      </c>
      <c r="H65" s="43">
        <v>0.9</v>
      </c>
      <c r="I65" s="43">
        <v>24.9</v>
      </c>
      <c r="J65" s="43">
        <v>107</v>
      </c>
      <c r="K65" s="44"/>
      <c r="L65" s="43">
        <v>6</v>
      </c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 t="s">
        <v>70</v>
      </c>
      <c r="F67" s="43">
        <v>60</v>
      </c>
      <c r="G67" s="43">
        <v>1.6</v>
      </c>
      <c r="H67" s="43">
        <v>3.6</v>
      </c>
      <c r="I67" s="43">
        <v>5.7</v>
      </c>
      <c r="J67" s="43">
        <v>62</v>
      </c>
      <c r="K67" s="44" t="s">
        <v>71</v>
      </c>
      <c r="L67" s="43">
        <v>12.76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SUM(F63:F68)</f>
        <v>560</v>
      </c>
      <c r="G69" s="19">
        <f>SUM(G63:G68)</f>
        <v>25.61</v>
      </c>
      <c r="H69" s="19">
        <f>SUM(H63:H68)</f>
        <v>28.009999999999998</v>
      </c>
      <c r="I69" s="19">
        <f>SUM(I63:I68)</f>
        <v>77.52</v>
      </c>
      <c r="J69" s="19">
        <f>SUM(J63:J68)</f>
        <v>693.28</v>
      </c>
      <c r="K69" s="25"/>
      <c r="L69" s="19">
        <f>SUM(L63:L68)</f>
        <v>76.69</v>
      </c>
    </row>
    <row r="70" spans="1:12" ht="15" x14ac:dyDescent="0.2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.75" thickBot="1" x14ac:dyDescent="0.3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0">SUM(G70:G78)</f>
        <v>0</v>
      </c>
      <c r="H79" s="19">
        <f t="shared" ref="H79" si="31">SUM(H70:H78)</f>
        <v>0</v>
      </c>
      <c r="I79" s="19">
        <f t="shared" ref="I79" si="32">SUM(I70:I78)</f>
        <v>0</v>
      </c>
      <c r="J79" s="19">
        <f t="shared" ref="J79:L79" si="33">SUM(J70:J78)</f>
        <v>0</v>
      </c>
      <c r="K79" s="25"/>
      <c r="L79" s="19">
        <f t="shared" si="33"/>
        <v>0</v>
      </c>
    </row>
    <row r="80" spans="1:12" ht="15.75" customHeight="1" thickBot="1" x14ac:dyDescent="0.25">
      <c r="A80" s="29">
        <f>A63</f>
        <v>1</v>
      </c>
      <c r="B80" s="30">
        <f>B63</f>
        <v>4</v>
      </c>
      <c r="C80" s="64" t="s">
        <v>4</v>
      </c>
      <c r="D80" s="65"/>
      <c r="E80" s="31"/>
      <c r="F80" s="32">
        <f>F69+F79</f>
        <v>560</v>
      </c>
      <c r="G80" s="32">
        <f t="shared" ref="G80" si="34">G69+G79</f>
        <v>25.61</v>
      </c>
      <c r="H80" s="32">
        <f t="shared" ref="H80" si="35">H69+H79</f>
        <v>28.009999999999998</v>
      </c>
      <c r="I80" s="32">
        <f t="shared" ref="I80" si="36">I69+I79</f>
        <v>77.52</v>
      </c>
      <c r="J80" s="32">
        <f t="shared" ref="J80:L80" si="37">J69+J79</f>
        <v>693.28</v>
      </c>
      <c r="K80" s="32"/>
      <c r="L80" s="32">
        <f t="shared" si="37"/>
        <v>76.69</v>
      </c>
    </row>
    <row r="81" spans="1:12" ht="15.75" thickBot="1" x14ac:dyDescent="0.3">
      <c r="A81" s="20">
        <v>1</v>
      </c>
      <c r="B81" s="21">
        <v>5</v>
      </c>
      <c r="C81" s="22" t="s">
        <v>20</v>
      </c>
      <c r="D81" s="5" t="s">
        <v>21</v>
      </c>
      <c r="E81" s="42" t="s">
        <v>75</v>
      </c>
      <c r="F81" s="43">
        <v>100</v>
      </c>
      <c r="G81" s="43">
        <v>11.96</v>
      </c>
      <c r="H81" s="43">
        <v>17.82</v>
      </c>
      <c r="I81" s="43"/>
      <c r="J81" s="43">
        <v>231.27</v>
      </c>
      <c r="K81" s="44" t="s">
        <v>52</v>
      </c>
      <c r="L81" s="43">
        <v>36.15</v>
      </c>
    </row>
    <row r="82" spans="1:12" ht="15" x14ac:dyDescent="0.25">
      <c r="A82" s="23"/>
      <c r="B82" s="15"/>
      <c r="C82" s="11"/>
      <c r="D82" s="60" t="s">
        <v>21</v>
      </c>
      <c r="E82" s="39" t="s">
        <v>76</v>
      </c>
      <c r="F82" s="40">
        <v>150</v>
      </c>
      <c r="G82" s="40">
        <v>8.9</v>
      </c>
      <c r="H82" s="40">
        <v>4.0999999999999996</v>
      </c>
      <c r="I82" s="40">
        <v>39</v>
      </c>
      <c r="J82" s="40">
        <v>231.9</v>
      </c>
      <c r="K82" s="41" t="s">
        <v>77</v>
      </c>
      <c r="L82" s="40">
        <v>9.1300000000000008</v>
      </c>
    </row>
    <row r="83" spans="1:12" ht="15" x14ac:dyDescent="0.25">
      <c r="A83" s="23"/>
      <c r="B83" s="15"/>
      <c r="C83" s="11"/>
      <c r="D83" s="7" t="s">
        <v>22</v>
      </c>
      <c r="E83" s="42" t="s">
        <v>78</v>
      </c>
      <c r="F83" s="43">
        <v>200</v>
      </c>
      <c r="G83" s="43">
        <v>0.51</v>
      </c>
      <c r="H83" s="43"/>
      <c r="I83" s="43">
        <v>19.3</v>
      </c>
      <c r="J83" s="43">
        <v>73.78</v>
      </c>
      <c r="K83" s="44" t="s">
        <v>66</v>
      </c>
      <c r="L83" s="43">
        <v>11.15</v>
      </c>
    </row>
    <row r="84" spans="1:12" ht="15" x14ac:dyDescent="0.25">
      <c r="A84" s="23"/>
      <c r="B84" s="15"/>
      <c r="C84" s="11"/>
      <c r="D84" s="7" t="s">
        <v>23</v>
      </c>
      <c r="E84" s="42" t="s">
        <v>73</v>
      </c>
      <c r="F84" s="43">
        <v>50</v>
      </c>
      <c r="G84" s="43">
        <v>2.4</v>
      </c>
      <c r="H84" s="43">
        <v>0.9</v>
      </c>
      <c r="I84" s="43">
        <v>24.9</v>
      </c>
      <c r="J84" s="43">
        <v>107</v>
      </c>
      <c r="K84" s="44"/>
      <c r="L84" s="43">
        <v>6</v>
      </c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.75" x14ac:dyDescent="0.25">
      <c r="A86" s="23"/>
      <c r="B86" s="15"/>
      <c r="C86" s="11"/>
      <c r="D86" s="6"/>
      <c r="E86" s="42" t="s">
        <v>57</v>
      </c>
      <c r="F86" s="43">
        <v>50</v>
      </c>
      <c r="G86" s="52">
        <v>1.65</v>
      </c>
      <c r="H86" s="52">
        <v>1.35</v>
      </c>
      <c r="I86" s="52">
        <v>4.55</v>
      </c>
      <c r="J86" s="52">
        <v>36.549999999999997</v>
      </c>
      <c r="K86" s="44" t="s">
        <v>58</v>
      </c>
      <c r="L86" s="43">
        <v>3.7</v>
      </c>
    </row>
    <row r="87" spans="1:12" ht="15.75" x14ac:dyDescent="0.25">
      <c r="A87" s="23"/>
      <c r="B87" s="15"/>
      <c r="C87" s="11"/>
      <c r="D87" s="6"/>
      <c r="E87" s="42" t="s">
        <v>72</v>
      </c>
      <c r="F87" s="43">
        <v>60</v>
      </c>
      <c r="G87" s="52">
        <v>3</v>
      </c>
      <c r="H87" s="52">
        <v>11.4</v>
      </c>
      <c r="I87" s="52">
        <v>4.2</v>
      </c>
      <c r="J87" s="52">
        <v>106.8</v>
      </c>
      <c r="K87" s="44" t="s">
        <v>74</v>
      </c>
      <c r="L87" s="43">
        <v>15.15</v>
      </c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610</v>
      </c>
      <c r="G88" s="19">
        <f t="shared" ref="G88" si="38">SUM(G81:G87)</f>
        <v>28.419999999999998</v>
      </c>
      <c r="H88" s="19">
        <f t="shared" ref="H88" si="39">SUM(H81:H87)</f>
        <v>35.57</v>
      </c>
      <c r="I88" s="19">
        <f t="shared" ref="I88" si="40">SUM(I81:I87)</f>
        <v>91.949999999999989</v>
      </c>
      <c r="J88" s="19">
        <f t="shared" ref="J88:L88" si="41">SUM(J81:J87)</f>
        <v>787.3</v>
      </c>
      <c r="K88" s="25"/>
      <c r="L88" s="19">
        <f t="shared" si="41"/>
        <v>81.28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2">SUM(G89:G97)</f>
        <v>0</v>
      </c>
      <c r="H98" s="19">
        <f t="shared" ref="H98" si="43">SUM(H89:H97)</f>
        <v>0</v>
      </c>
      <c r="I98" s="19">
        <f t="shared" ref="I98" si="44">SUM(I89:I97)</f>
        <v>0</v>
      </c>
      <c r="J98" s="19">
        <f t="shared" ref="J98:L98" si="45">SUM(J89:J97)</f>
        <v>0</v>
      </c>
      <c r="K98" s="25"/>
      <c r="L98" s="19">
        <f t="shared" si="45"/>
        <v>0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64" t="s">
        <v>4</v>
      </c>
      <c r="D99" s="65"/>
      <c r="E99" s="31"/>
      <c r="F99" s="32">
        <f>F88+F98</f>
        <v>610</v>
      </c>
      <c r="G99" s="32">
        <f t="shared" ref="G99" si="46">G88+G98</f>
        <v>28.419999999999998</v>
      </c>
      <c r="H99" s="32">
        <f t="shared" ref="H99" si="47">H88+H98</f>
        <v>35.57</v>
      </c>
      <c r="I99" s="32">
        <f t="shared" ref="I99" si="48">I88+I98</f>
        <v>91.949999999999989</v>
      </c>
      <c r="J99" s="32">
        <f t="shared" ref="J99:L99" si="49">J88+J98</f>
        <v>787.3</v>
      </c>
      <c r="K99" s="32"/>
      <c r="L99" s="32">
        <f t="shared" si="49"/>
        <v>81.28</v>
      </c>
    </row>
    <row r="100" spans="1:12" ht="16.5" thickBot="1" x14ac:dyDescent="0.3">
      <c r="A100" s="20">
        <v>2</v>
      </c>
      <c r="B100" s="21">
        <v>1</v>
      </c>
      <c r="C100" s="22" t="s">
        <v>20</v>
      </c>
      <c r="D100" s="5" t="s">
        <v>21</v>
      </c>
      <c r="E100" s="39" t="s">
        <v>44</v>
      </c>
      <c r="F100" s="58">
        <v>150</v>
      </c>
      <c r="G100" s="54">
        <v>5.3</v>
      </c>
      <c r="H100" s="54">
        <v>5.5</v>
      </c>
      <c r="I100" s="54">
        <v>32.700000000000003</v>
      </c>
      <c r="J100" s="54">
        <v>202</v>
      </c>
      <c r="K100" s="41" t="s">
        <v>45</v>
      </c>
      <c r="L100" s="40">
        <v>4.55</v>
      </c>
    </row>
    <row r="101" spans="1:12" ht="15.75" x14ac:dyDescent="0.25">
      <c r="A101" s="23"/>
      <c r="B101" s="15"/>
      <c r="C101" s="11"/>
      <c r="D101" s="60" t="s">
        <v>21</v>
      </c>
      <c r="E101" s="55" t="s">
        <v>51</v>
      </c>
      <c r="F101" s="56">
        <v>100</v>
      </c>
      <c r="G101" s="57">
        <v>7.36</v>
      </c>
      <c r="H101" s="57">
        <v>13.32</v>
      </c>
      <c r="I101" s="57">
        <v>24</v>
      </c>
      <c r="J101" s="57">
        <v>261.87</v>
      </c>
      <c r="K101" s="44" t="s">
        <v>52</v>
      </c>
      <c r="L101" s="43">
        <v>39.82</v>
      </c>
    </row>
    <row r="102" spans="1:12" ht="15" x14ac:dyDescent="0.25">
      <c r="A102" s="23"/>
      <c r="B102" s="15"/>
      <c r="C102" s="11"/>
      <c r="D102" s="7" t="s">
        <v>22</v>
      </c>
      <c r="E102" s="42" t="s">
        <v>46</v>
      </c>
      <c r="F102" s="43">
        <v>200</v>
      </c>
      <c r="G102" s="43">
        <v>1.07</v>
      </c>
      <c r="H102" s="43">
        <v>0.11</v>
      </c>
      <c r="I102" s="43">
        <v>11.11</v>
      </c>
      <c r="J102" s="43">
        <v>46</v>
      </c>
      <c r="K102" s="44" t="s">
        <v>47</v>
      </c>
      <c r="L102" s="43">
        <v>4.7699999999999996</v>
      </c>
    </row>
    <row r="103" spans="1:12" ht="15" x14ac:dyDescent="0.25">
      <c r="A103" s="23"/>
      <c r="B103" s="15"/>
      <c r="C103" s="11"/>
      <c r="D103" s="7" t="s">
        <v>23</v>
      </c>
      <c r="E103" s="42" t="s">
        <v>73</v>
      </c>
      <c r="F103" s="43">
        <v>50</v>
      </c>
      <c r="G103" s="43">
        <v>2.4</v>
      </c>
      <c r="H103" s="43">
        <v>0.9</v>
      </c>
      <c r="I103" s="43">
        <v>24.9</v>
      </c>
      <c r="J103" s="43">
        <v>107</v>
      </c>
      <c r="K103" s="44"/>
      <c r="L103" s="43">
        <v>6</v>
      </c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x14ac:dyDescent="0.25">
      <c r="A105" s="23"/>
      <c r="B105" s="15"/>
      <c r="C105" s="11"/>
      <c r="D105" s="6"/>
      <c r="E105" s="42" t="s">
        <v>72</v>
      </c>
      <c r="F105" s="43">
        <v>60</v>
      </c>
      <c r="G105" s="52">
        <v>3</v>
      </c>
      <c r="H105" s="52">
        <v>11.4</v>
      </c>
      <c r="I105" s="52">
        <v>4.2</v>
      </c>
      <c r="J105" s="52">
        <v>106.8</v>
      </c>
      <c r="K105" s="44" t="s">
        <v>74</v>
      </c>
      <c r="L105" s="43">
        <v>15.15</v>
      </c>
    </row>
    <row r="106" spans="1:12" ht="15.75" x14ac:dyDescent="0.25">
      <c r="A106" s="23"/>
      <c r="B106" s="15"/>
      <c r="C106" s="11"/>
      <c r="D106" s="6"/>
      <c r="E106" s="42" t="s">
        <v>57</v>
      </c>
      <c r="F106" s="43">
        <v>50</v>
      </c>
      <c r="G106" s="52">
        <v>1.65</v>
      </c>
      <c r="H106" s="52">
        <v>1.35</v>
      </c>
      <c r="I106" s="52">
        <v>4.55</v>
      </c>
      <c r="J106" s="52">
        <v>36.549999999999997</v>
      </c>
      <c r="K106" s="44" t="s">
        <v>58</v>
      </c>
      <c r="L106" s="43">
        <v>3.7</v>
      </c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610</v>
      </c>
      <c r="G107" s="19">
        <f t="shared" ref="G107:J107" si="50">SUM(G100:G106)</f>
        <v>20.779999999999998</v>
      </c>
      <c r="H107" s="19">
        <f t="shared" si="50"/>
        <v>32.58</v>
      </c>
      <c r="I107" s="19">
        <f t="shared" si="50"/>
        <v>101.46000000000001</v>
      </c>
      <c r="J107" s="19">
        <f t="shared" si="50"/>
        <v>760.21999999999991</v>
      </c>
      <c r="K107" s="25"/>
      <c r="L107" s="19">
        <f t="shared" ref="L107" si="51">SUM(L100:L106)</f>
        <v>73.990000000000009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2">SUM(G108:G116)</f>
        <v>0</v>
      </c>
      <c r="H117" s="19">
        <f t="shared" si="52"/>
        <v>0</v>
      </c>
      <c r="I117" s="19">
        <f t="shared" si="52"/>
        <v>0</v>
      </c>
      <c r="J117" s="19">
        <f t="shared" si="52"/>
        <v>0</v>
      </c>
      <c r="K117" s="25"/>
      <c r="L117" s="19">
        <f t="shared" ref="L117" si="53">SUM(L108:L116)</f>
        <v>0</v>
      </c>
    </row>
    <row r="118" spans="1:12" ht="15.75" thickBot="1" x14ac:dyDescent="0.25">
      <c r="A118" s="29">
        <f>A100</f>
        <v>2</v>
      </c>
      <c r="B118" s="30">
        <f>B100</f>
        <v>1</v>
      </c>
      <c r="C118" s="64" t="s">
        <v>4</v>
      </c>
      <c r="D118" s="65"/>
      <c r="E118" s="31"/>
      <c r="F118" s="32">
        <f>F107+F117</f>
        <v>610</v>
      </c>
      <c r="G118" s="32">
        <f t="shared" ref="G118" si="54">G107+G117</f>
        <v>20.779999999999998</v>
      </c>
      <c r="H118" s="32">
        <f t="shared" ref="H118" si="55">H107+H117</f>
        <v>32.58</v>
      </c>
      <c r="I118" s="32">
        <f t="shared" ref="I118" si="56">I107+I117</f>
        <v>101.46000000000001</v>
      </c>
      <c r="J118" s="32">
        <f t="shared" ref="J118:L118" si="57">J107+J117</f>
        <v>760.21999999999991</v>
      </c>
      <c r="K118" s="32"/>
      <c r="L118" s="32">
        <f t="shared" si="57"/>
        <v>73.990000000000009</v>
      </c>
    </row>
    <row r="119" spans="1:12" ht="15.75" thickBot="1" x14ac:dyDescent="0.3">
      <c r="A119" s="14">
        <v>2</v>
      </c>
      <c r="B119" s="15">
        <v>2</v>
      </c>
      <c r="C119" s="22" t="s">
        <v>20</v>
      </c>
      <c r="D119" s="5" t="s">
        <v>21</v>
      </c>
      <c r="E119" s="42" t="s">
        <v>79</v>
      </c>
      <c r="F119" s="43">
        <v>150</v>
      </c>
      <c r="G119" s="43">
        <v>16.02</v>
      </c>
      <c r="H119" s="43">
        <v>13.22</v>
      </c>
      <c r="I119" s="43">
        <v>15.64</v>
      </c>
      <c r="J119" s="43">
        <v>246.34</v>
      </c>
      <c r="K119" s="44" t="s">
        <v>80</v>
      </c>
      <c r="L119" s="43">
        <v>59.23</v>
      </c>
    </row>
    <row r="120" spans="1:12" ht="15" x14ac:dyDescent="0.25">
      <c r="A120" s="14"/>
      <c r="B120" s="15"/>
      <c r="C120" s="11"/>
      <c r="D120" s="60" t="s">
        <v>21</v>
      </c>
      <c r="E120" s="39" t="s">
        <v>76</v>
      </c>
      <c r="F120" s="40">
        <v>150</v>
      </c>
      <c r="G120" s="40">
        <v>8.9</v>
      </c>
      <c r="H120" s="40">
        <v>4.0999999999999996</v>
      </c>
      <c r="I120" s="40">
        <v>39</v>
      </c>
      <c r="J120" s="40">
        <v>231.9</v>
      </c>
      <c r="K120" s="41" t="s">
        <v>77</v>
      </c>
      <c r="L120" s="40">
        <v>9.1300000000000008</v>
      </c>
    </row>
    <row r="121" spans="1:12" ht="25.5" x14ac:dyDescent="0.25">
      <c r="A121" s="14"/>
      <c r="B121" s="15"/>
      <c r="C121" s="11"/>
      <c r="D121" s="7" t="s">
        <v>22</v>
      </c>
      <c r="E121" s="42" t="s">
        <v>55</v>
      </c>
      <c r="F121" s="43">
        <v>200</v>
      </c>
      <c r="G121" s="43">
        <v>0.7</v>
      </c>
      <c r="H121" s="43">
        <v>7.0000000000000007E-2</v>
      </c>
      <c r="I121" s="43">
        <v>17.940000000000001</v>
      </c>
      <c r="J121" s="43">
        <v>71.87</v>
      </c>
      <c r="K121" s="44" t="s">
        <v>56</v>
      </c>
      <c r="L121" s="43">
        <v>5.63</v>
      </c>
    </row>
    <row r="122" spans="1:12" ht="15" x14ac:dyDescent="0.25">
      <c r="A122" s="14"/>
      <c r="B122" s="15"/>
      <c r="C122" s="11"/>
      <c r="D122" s="7" t="s">
        <v>23</v>
      </c>
      <c r="E122" s="42" t="s">
        <v>73</v>
      </c>
      <c r="F122" s="43">
        <v>50</v>
      </c>
      <c r="G122" s="43">
        <v>2.4</v>
      </c>
      <c r="H122" s="43">
        <v>0.9</v>
      </c>
      <c r="I122" s="43">
        <v>24.9</v>
      </c>
      <c r="J122" s="43">
        <v>107</v>
      </c>
      <c r="K122" s="44"/>
      <c r="L122" s="43">
        <v>6</v>
      </c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25.5" x14ac:dyDescent="0.25">
      <c r="A124" s="14"/>
      <c r="B124" s="15"/>
      <c r="C124" s="11"/>
      <c r="D124" s="6"/>
      <c r="E124" s="42" t="s">
        <v>59</v>
      </c>
      <c r="F124" s="43">
        <v>60</v>
      </c>
      <c r="G124" s="43">
        <v>0.53</v>
      </c>
      <c r="H124" s="43">
        <v>6.08</v>
      </c>
      <c r="I124" s="43">
        <v>4.3499999999999996</v>
      </c>
      <c r="J124" s="43">
        <v>74.25</v>
      </c>
      <c r="K124" s="44" t="s">
        <v>60</v>
      </c>
      <c r="L124" s="43">
        <v>7.2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610</v>
      </c>
      <c r="G126" s="19">
        <f t="shared" ref="G126:J126" si="58">SUM(G119:G125)</f>
        <v>28.55</v>
      </c>
      <c r="H126" s="19">
        <f t="shared" si="58"/>
        <v>24.369999999999997</v>
      </c>
      <c r="I126" s="19">
        <f t="shared" si="58"/>
        <v>101.82999999999998</v>
      </c>
      <c r="J126" s="19">
        <f t="shared" si="58"/>
        <v>731.36</v>
      </c>
      <c r="K126" s="25"/>
      <c r="L126" s="19">
        <f t="shared" ref="L126" si="59">SUM(L119:L125)</f>
        <v>87.19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.75" thickBot="1" x14ac:dyDescent="0.25">
      <c r="A137" s="33">
        <f>A119</f>
        <v>2</v>
      </c>
      <c r="B137" s="33">
        <f>B119</f>
        <v>2</v>
      </c>
      <c r="C137" s="64" t="s">
        <v>4</v>
      </c>
      <c r="D137" s="65"/>
      <c r="E137" s="31"/>
      <c r="F137" s="32">
        <f>F126+F136</f>
        <v>610</v>
      </c>
      <c r="G137" s="32">
        <f t="shared" ref="G137" si="62">G126+G136</f>
        <v>28.55</v>
      </c>
      <c r="H137" s="32">
        <f t="shared" ref="H137" si="63">H126+H136</f>
        <v>24.369999999999997</v>
      </c>
      <c r="I137" s="32">
        <f t="shared" ref="I137" si="64">I126+I136</f>
        <v>101.82999999999998</v>
      </c>
      <c r="J137" s="32">
        <f t="shared" ref="J137:L137" si="65">J126+J136</f>
        <v>731.36</v>
      </c>
      <c r="K137" s="32"/>
      <c r="L137" s="32">
        <f t="shared" si="65"/>
        <v>87.19</v>
      </c>
    </row>
    <row r="138" spans="1:12" ht="15.75" thickBot="1" x14ac:dyDescent="0.3">
      <c r="A138" s="20">
        <v>2</v>
      </c>
      <c r="B138" s="21">
        <v>3</v>
      </c>
      <c r="C138" s="22" t="s">
        <v>20</v>
      </c>
      <c r="D138" s="5" t="s">
        <v>21</v>
      </c>
      <c r="E138" s="42" t="s">
        <v>62</v>
      </c>
      <c r="F138" s="43">
        <v>100</v>
      </c>
      <c r="G138" s="43">
        <v>14.1</v>
      </c>
      <c r="H138" s="43">
        <v>2.8</v>
      </c>
      <c r="I138" s="43">
        <v>8.6</v>
      </c>
      <c r="J138" s="43">
        <v>115.9</v>
      </c>
      <c r="K138" s="44" t="s">
        <v>52</v>
      </c>
      <c r="L138" s="43">
        <v>42.82</v>
      </c>
    </row>
    <row r="139" spans="1:12" ht="15" x14ac:dyDescent="0.25">
      <c r="A139" s="23"/>
      <c r="B139" s="15"/>
      <c r="C139" s="11"/>
      <c r="D139" s="60" t="s">
        <v>21</v>
      </c>
      <c r="E139" s="42" t="s">
        <v>63</v>
      </c>
      <c r="F139" s="43">
        <v>150</v>
      </c>
      <c r="G139" s="43">
        <v>4.5</v>
      </c>
      <c r="H139" s="43">
        <v>5.9</v>
      </c>
      <c r="I139" s="43">
        <v>26.5</v>
      </c>
      <c r="J139" s="43">
        <v>176</v>
      </c>
      <c r="K139" s="44" t="s">
        <v>64</v>
      </c>
      <c r="L139" s="43">
        <v>19</v>
      </c>
    </row>
    <row r="140" spans="1:12" ht="15" x14ac:dyDescent="0.25">
      <c r="A140" s="23"/>
      <c r="B140" s="15"/>
      <c r="C140" s="11"/>
      <c r="D140" s="7" t="s">
        <v>22</v>
      </c>
      <c r="E140" s="42" t="s">
        <v>65</v>
      </c>
      <c r="F140" s="43">
        <v>200</v>
      </c>
      <c r="G140" s="43">
        <v>1.25</v>
      </c>
      <c r="H140" s="43"/>
      <c r="I140" s="43">
        <v>21.33</v>
      </c>
      <c r="J140" s="43">
        <v>84.76</v>
      </c>
      <c r="K140" s="44" t="s">
        <v>66</v>
      </c>
      <c r="L140" s="43">
        <v>11.15</v>
      </c>
    </row>
    <row r="141" spans="1:12" ht="15.75" customHeight="1" x14ac:dyDescent="0.25">
      <c r="A141" s="23"/>
      <c r="B141" s="15"/>
      <c r="C141" s="11"/>
      <c r="D141" s="7" t="s">
        <v>23</v>
      </c>
      <c r="E141" s="42" t="s">
        <v>73</v>
      </c>
      <c r="F141" s="43">
        <v>50</v>
      </c>
      <c r="G141" s="43">
        <v>2.4</v>
      </c>
      <c r="H141" s="43">
        <v>0.9</v>
      </c>
      <c r="I141" s="43">
        <v>24.9</v>
      </c>
      <c r="J141" s="43">
        <v>107</v>
      </c>
      <c r="K141" s="44"/>
      <c r="L141" s="43">
        <v>6</v>
      </c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x14ac:dyDescent="0.25">
      <c r="A143" s="23"/>
      <c r="B143" s="15"/>
      <c r="C143" s="11"/>
      <c r="D143" s="6"/>
      <c r="E143" s="42" t="s">
        <v>48</v>
      </c>
      <c r="F143" s="43">
        <v>60</v>
      </c>
      <c r="G143" s="52">
        <v>0.87</v>
      </c>
      <c r="H143" s="52">
        <v>3.6</v>
      </c>
      <c r="I143" s="52">
        <v>5.04</v>
      </c>
      <c r="J143" s="52">
        <v>56.4</v>
      </c>
      <c r="K143" s="44" t="s">
        <v>61</v>
      </c>
      <c r="L143" s="43">
        <v>6.53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560</v>
      </c>
      <c r="G145" s="19">
        <f t="shared" ref="G145:J145" si="66">SUM(G138:G144)</f>
        <v>23.12</v>
      </c>
      <c r="H145" s="19">
        <f t="shared" si="66"/>
        <v>13.2</v>
      </c>
      <c r="I145" s="19">
        <f t="shared" si="66"/>
        <v>86.37</v>
      </c>
      <c r="J145" s="19">
        <f t="shared" si="66"/>
        <v>540.05999999999995</v>
      </c>
      <c r="K145" s="25"/>
      <c r="L145" s="19">
        <f t="shared" ref="L145" si="67">SUM(L138:L144)</f>
        <v>85.5</v>
      </c>
    </row>
    <row r="146" spans="1:12" ht="15.75" thickBot="1" x14ac:dyDescent="0.3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1"/>
      <c r="L147" s="40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.75" thickBot="1" x14ac:dyDescent="0.25">
      <c r="A156" s="29">
        <f>A138</f>
        <v>2</v>
      </c>
      <c r="B156" s="30">
        <f>B138</f>
        <v>3</v>
      </c>
      <c r="C156" s="64" t="s">
        <v>4</v>
      </c>
      <c r="D156" s="65"/>
      <c r="E156" s="31"/>
      <c r="F156" s="32">
        <f>F145+F155</f>
        <v>560</v>
      </c>
      <c r="G156" s="32">
        <f t="shared" ref="G156" si="70">G145+G155</f>
        <v>23.12</v>
      </c>
      <c r="H156" s="32">
        <f t="shared" ref="H156" si="71">H145+H155</f>
        <v>13.2</v>
      </c>
      <c r="I156" s="32">
        <f t="shared" ref="I156" si="72">I145+I155</f>
        <v>86.37</v>
      </c>
      <c r="J156" s="32">
        <f t="shared" ref="J156:L156" si="73">J145+J155</f>
        <v>540.05999999999995</v>
      </c>
      <c r="K156" s="32"/>
      <c r="L156" s="32">
        <f t="shared" si="73"/>
        <v>85.5</v>
      </c>
    </row>
    <row r="157" spans="1:12" ht="15.75" thickBot="1" x14ac:dyDescent="0.3">
      <c r="A157" s="20">
        <v>2</v>
      </c>
      <c r="B157" s="21">
        <v>4</v>
      </c>
      <c r="C157" s="22" t="s">
        <v>20</v>
      </c>
      <c r="D157" s="5" t="s">
        <v>21</v>
      </c>
      <c r="E157" s="39" t="s">
        <v>75</v>
      </c>
      <c r="F157" s="40">
        <v>100</v>
      </c>
      <c r="G157" s="40">
        <v>11.96</v>
      </c>
      <c r="H157" s="40">
        <v>17.82</v>
      </c>
      <c r="I157" s="40"/>
      <c r="J157" s="40">
        <v>231.27</v>
      </c>
      <c r="K157" s="41" t="s">
        <v>52</v>
      </c>
      <c r="L157" s="40">
        <v>36.15</v>
      </c>
    </row>
    <row r="158" spans="1:12" ht="15" x14ac:dyDescent="0.25">
      <c r="A158" s="23"/>
      <c r="B158" s="15"/>
      <c r="C158" s="11"/>
      <c r="D158" s="60" t="s">
        <v>21</v>
      </c>
      <c r="E158" s="42" t="s">
        <v>81</v>
      </c>
      <c r="F158" s="43">
        <v>150</v>
      </c>
      <c r="G158" s="43">
        <v>3</v>
      </c>
      <c r="H158" s="43">
        <v>5.0999999999999996</v>
      </c>
      <c r="I158" s="43">
        <v>11.4</v>
      </c>
      <c r="J158" s="43">
        <v>103.5</v>
      </c>
      <c r="K158" s="44" t="s">
        <v>82</v>
      </c>
      <c r="L158" s="43">
        <v>23.25</v>
      </c>
    </row>
    <row r="159" spans="1:12" ht="15" x14ac:dyDescent="0.25">
      <c r="A159" s="23"/>
      <c r="B159" s="15"/>
      <c r="C159" s="11"/>
      <c r="D159" s="7" t="s">
        <v>22</v>
      </c>
      <c r="E159" s="42" t="s">
        <v>78</v>
      </c>
      <c r="F159" s="43">
        <v>200</v>
      </c>
      <c r="G159" s="43">
        <v>1.25</v>
      </c>
      <c r="H159" s="43"/>
      <c r="I159" s="43">
        <v>21.33</v>
      </c>
      <c r="J159" s="43">
        <v>84.76</v>
      </c>
      <c r="K159" s="44" t="s">
        <v>66</v>
      </c>
      <c r="L159" s="43">
        <v>11.15</v>
      </c>
    </row>
    <row r="160" spans="1:12" ht="15" x14ac:dyDescent="0.25">
      <c r="A160" s="23"/>
      <c r="B160" s="15"/>
      <c r="C160" s="11"/>
      <c r="D160" s="7" t="s">
        <v>23</v>
      </c>
      <c r="E160" s="42" t="s">
        <v>73</v>
      </c>
      <c r="F160" s="43">
        <v>50</v>
      </c>
      <c r="G160" s="43">
        <v>2.4</v>
      </c>
      <c r="H160" s="43">
        <v>0.9</v>
      </c>
      <c r="I160" s="43">
        <v>24.9</v>
      </c>
      <c r="J160" s="43">
        <v>107</v>
      </c>
      <c r="K160" s="44"/>
      <c r="L160" s="43">
        <v>6</v>
      </c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25.5" x14ac:dyDescent="0.25">
      <c r="A162" s="23"/>
      <c r="B162" s="15"/>
      <c r="C162" s="11"/>
      <c r="D162" s="6"/>
      <c r="E162" s="42" t="s">
        <v>49</v>
      </c>
      <c r="F162" s="43">
        <v>60</v>
      </c>
      <c r="G162" s="43">
        <v>0.78</v>
      </c>
      <c r="H162" s="43">
        <v>5.34</v>
      </c>
      <c r="I162" s="43">
        <v>4.08</v>
      </c>
      <c r="J162" s="43">
        <v>67.14</v>
      </c>
      <c r="K162" s="44" t="s">
        <v>50</v>
      </c>
      <c r="L162" s="43">
        <v>5.74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51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560</v>
      </c>
      <c r="G164" s="19">
        <f t="shared" ref="G164:J164" si="74">SUM(G157:G163)</f>
        <v>19.39</v>
      </c>
      <c r="H164" s="19">
        <f t="shared" si="74"/>
        <v>29.16</v>
      </c>
      <c r="I164" s="19">
        <f t="shared" si="74"/>
        <v>61.709999999999994</v>
      </c>
      <c r="J164" s="19">
        <f t="shared" si="74"/>
        <v>593.66999999999996</v>
      </c>
      <c r="K164" s="25"/>
      <c r="L164" s="19">
        <f t="shared" ref="L164" si="75">SUM(L157:L163)</f>
        <v>82.289999999999992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64" t="s">
        <v>4</v>
      </c>
      <c r="D175" s="65"/>
      <c r="E175" s="31"/>
      <c r="F175" s="32">
        <f>F164+F174</f>
        <v>560</v>
      </c>
      <c r="G175" s="32">
        <f t="shared" ref="G175" si="78">G164+G174</f>
        <v>19.39</v>
      </c>
      <c r="H175" s="32">
        <f t="shared" ref="H175" si="79">H164+H174</f>
        <v>29.16</v>
      </c>
      <c r="I175" s="32">
        <f t="shared" ref="I175" si="80">I164+I174</f>
        <v>61.709999999999994</v>
      </c>
      <c r="J175" s="32">
        <f t="shared" ref="J175:L175" si="81">J164+J174</f>
        <v>593.66999999999996</v>
      </c>
      <c r="K175" s="32"/>
      <c r="L175" s="32">
        <f t="shared" si="81"/>
        <v>82.289999999999992</v>
      </c>
    </row>
    <row r="176" spans="1:12" ht="15.7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83</v>
      </c>
      <c r="F176" s="59">
        <v>250</v>
      </c>
      <c r="G176" s="52">
        <v>23.5</v>
      </c>
      <c r="H176" s="52">
        <v>17.88</v>
      </c>
      <c r="I176" s="52">
        <v>32.25</v>
      </c>
      <c r="J176" s="52">
        <v>383.75</v>
      </c>
      <c r="K176" s="41" t="s">
        <v>84</v>
      </c>
      <c r="L176" s="40">
        <v>49.92</v>
      </c>
    </row>
    <row r="177" spans="1:12" ht="15" x14ac:dyDescent="0.25">
      <c r="A177" s="23"/>
      <c r="B177" s="15"/>
      <c r="C177" s="11"/>
      <c r="D177" s="7" t="s">
        <v>22</v>
      </c>
      <c r="E177" s="42" t="s">
        <v>69</v>
      </c>
      <c r="F177" s="43">
        <v>200</v>
      </c>
      <c r="G177" s="43">
        <v>1.07</v>
      </c>
      <c r="H177" s="43">
        <v>0.11</v>
      </c>
      <c r="I177" s="43">
        <v>11.11</v>
      </c>
      <c r="J177" s="43">
        <v>46</v>
      </c>
      <c r="K177" s="44" t="s">
        <v>47</v>
      </c>
      <c r="L177" s="43">
        <v>9.1</v>
      </c>
    </row>
    <row r="178" spans="1:12" ht="15" x14ac:dyDescent="0.25">
      <c r="A178" s="23"/>
      <c r="B178" s="15"/>
      <c r="C178" s="11"/>
      <c r="D178" s="7" t="s">
        <v>23</v>
      </c>
      <c r="E178" s="42" t="s">
        <v>73</v>
      </c>
      <c r="F178" s="43">
        <v>50</v>
      </c>
      <c r="G178" s="43">
        <v>2.4</v>
      </c>
      <c r="H178" s="43">
        <v>0.9</v>
      </c>
      <c r="I178" s="43">
        <v>24.9</v>
      </c>
      <c r="J178" s="43">
        <v>107</v>
      </c>
      <c r="K178" s="44"/>
      <c r="L178" s="43">
        <v>6</v>
      </c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 t="s">
        <v>85</v>
      </c>
      <c r="F180" s="43">
        <v>60</v>
      </c>
      <c r="G180" s="43">
        <v>1.2</v>
      </c>
      <c r="H180" s="43">
        <v>3.7</v>
      </c>
      <c r="I180" s="43">
        <v>10</v>
      </c>
      <c r="J180" s="43">
        <v>70.8</v>
      </c>
      <c r="K180" s="44" t="s">
        <v>86</v>
      </c>
      <c r="L180" s="43">
        <v>7.96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SUM(F176:F181)</f>
        <v>560</v>
      </c>
      <c r="G182" s="19">
        <f>SUM(G176:G181)</f>
        <v>28.169999999999998</v>
      </c>
      <c r="H182" s="19">
        <f>SUM(H176:H181)</f>
        <v>22.589999999999996</v>
      </c>
      <c r="I182" s="19">
        <f>SUM(I176:I181)</f>
        <v>78.259999999999991</v>
      </c>
      <c r="J182" s="19">
        <f>SUM(J176:J181)</f>
        <v>607.54999999999995</v>
      </c>
      <c r="K182" s="25"/>
      <c r="L182" s="19">
        <f>SUM(L176:L181)</f>
        <v>72.98</v>
      </c>
    </row>
    <row r="183" spans="1:12" ht="15" x14ac:dyDescent="0.25">
      <c r="A183" s="26">
        <f>A176</f>
        <v>2</v>
      </c>
      <c r="B183" s="13">
        <f>B176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2">SUM(G183:G191)</f>
        <v>0</v>
      </c>
      <c r="H192" s="19">
        <f t="shared" si="82"/>
        <v>0</v>
      </c>
      <c r="I192" s="19">
        <f t="shared" si="82"/>
        <v>0</v>
      </c>
      <c r="J192" s="19">
        <f t="shared" si="82"/>
        <v>0</v>
      </c>
      <c r="K192" s="25"/>
      <c r="L192" s="19">
        <f t="shared" ref="L192" si="83">SUM(L183:L191)</f>
        <v>0</v>
      </c>
    </row>
    <row r="193" spans="1:12" ht="15" x14ac:dyDescent="0.2">
      <c r="A193" s="29">
        <f>A176</f>
        <v>2</v>
      </c>
      <c r="B193" s="30">
        <f>B176</f>
        <v>5</v>
      </c>
      <c r="C193" s="64" t="s">
        <v>4</v>
      </c>
      <c r="D193" s="65"/>
      <c r="E193" s="31"/>
      <c r="F193" s="32">
        <f>F182+F192</f>
        <v>560</v>
      </c>
      <c r="G193" s="32">
        <f t="shared" ref="G193" si="84">G182+G192</f>
        <v>28.169999999999998</v>
      </c>
      <c r="H193" s="32">
        <f t="shared" ref="H193" si="85">H182+H192</f>
        <v>22.589999999999996</v>
      </c>
      <c r="I193" s="32">
        <f t="shared" ref="I193" si="86">I182+I192</f>
        <v>78.259999999999991</v>
      </c>
      <c r="J193" s="32">
        <f t="shared" ref="J193:L193" si="87">J182+J192</f>
        <v>607.54999999999995</v>
      </c>
      <c r="K193" s="32"/>
      <c r="L193" s="32">
        <f t="shared" si="87"/>
        <v>72.98</v>
      </c>
    </row>
    <row r="194" spans="1:12" x14ac:dyDescent="0.2">
      <c r="A194" s="27"/>
      <c r="B194" s="28"/>
      <c r="C194" s="66" t="s">
        <v>5</v>
      </c>
      <c r="D194" s="66"/>
      <c r="E194" s="66"/>
      <c r="F194" s="34">
        <f>(F24+F43+F62+F80+F99+F118+F137+F156+F175+F193)/(IF(F24=0,0,1)+IF(F43=0,0,1)+IF(F62=0,0,1)+IF(F80=0,0,1)+IF(F99=0,0,1)+IF(F118=0,0,1)+IF(F137=0,0,1)+IF(F156=0,0,1)+IF(F175=0,0,1)+IF(F193=0,0,1))</f>
        <v>585</v>
      </c>
      <c r="G194" s="34">
        <f>(G24+G43+G62+G80+G99+G118+G137+G156+G175+G193)/(IF(G24=0,0,1)+IF(G43=0,0,1)+IF(G62=0,0,1)+IF(G80=0,0,1)+IF(G99=0,0,1)+IF(G118=0,0,1)+IF(G137=0,0,1)+IF(G156=0,0,1)+IF(G175=0,0,1)+IF(G193=0,0,1))</f>
        <v>23.675000000000004</v>
      </c>
      <c r="H194" s="34">
        <f>(H24+H43+H62+H80+H99+H118+H137+H156+H175+H193)/(IF(H24=0,0,1)+IF(H43=0,0,1)+IF(H62=0,0,1)+IF(H80=0,0,1)+IF(H99=0,0,1)+IF(H118=0,0,1)+IF(H137=0,0,1)+IF(H156=0,0,1)+IF(H175=0,0,1)+IF(H193=0,0,1))</f>
        <v>25.344999999999999</v>
      </c>
      <c r="I194" s="34">
        <f>(I24+I43+I62+I80+I99+I118+I137+I156+I175+I193)/(IF(I24=0,0,1)+IF(I43=0,0,1)+IF(I62=0,0,1)+IF(I80=0,0,1)+IF(I99=0,0,1)+IF(I118=0,0,1)+IF(I137=0,0,1)+IF(I156=0,0,1)+IF(I175=0,0,1)+IF(I193=0,0,1))</f>
        <v>88.850000000000009</v>
      </c>
      <c r="J194" s="34">
        <f>(J24+J43+J62+J80+J99+J118+J137+J156+J175+J193)/(IF(J24=0,0,1)+IF(J43=0,0,1)+IF(J62=0,0,1)+IF(J80=0,0,1)+IF(J99=0,0,1)+IF(J118=0,0,1)+IF(J137=0,0,1)+IF(J156=0,0,1)+IF(J175=0,0,1)+IF(J193=0,0,1))</f>
        <v>672.88800000000003</v>
      </c>
      <c r="K194" s="34"/>
      <c r="L194" s="34">
        <f>(L24+L43+L62+L80+L99+L118+L137+L156+L175+L193)/(IF(L24=0,0,1)+IF(L43=0,0,1)+IF(L62=0,0,1)+IF(L80=0,0,1)+IF(L99=0,0,1)+IF(L118=0,0,1)+IF(L137=0,0,1)+IF(L156=0,0,1)+IF(L175=0,0,1)+IF(L193=0,0,1))</f>
        <v>80.173000000000002</v>
      </c>
    </row>
  </sheetData>
  <sheetProtection sheet="1" objects="1" scenarios="1"/>
  <mergeCells count="14">
    <mergeCell ref="C80:D80"/>
    <mergeCell ref="C99:D99"/>
    <mergeCell ref="C24:D24"/>
    <mergeCell ref="C194:E194"/>
    <mergeCell ref="C193:D193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2025-01-26T07:38:12Z</dcterms:modified>
</cp:coreProperties>
</file>